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workbookProtection workbookPassword="EFCF" lockStructure="1"/>
  <bookViews>
    <workbookView xWindow="-90" yWindow="-90" windowWidth="23235" windowHeight="12555"/>
  </bookViews>
  <sheets>
    <sheet name="外聘人员(国内人员)" sheetId="1" r:id="rId1"/>
    <sheet name="外聘人员（外籍人员）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M19" i="2"/>
  <c r="M18" i="2"/>
  <c r="M17" i="2"/>
  <c r="N17" i="2" s="1"/>
  <c r="M16" i="2"/>
  <c r="N16" i="2" s="1"/>
  <c r="M15" i="2"/>
  <c r="N15" i="2" s="1"/>
  <c r="M14" i="2"/>
  <c r="N14" i="2" s="1"/>
  <c r="M13" i="2"/>
  <c r="N13" i="2" s="1"/>
  <c r="M12" i="2"/>
  <c r="N12" i="2" s="1"/>
  <c r="M11" i="2"/>
  <c r="N11" i="2" s="1"/>
  <c r="M10" i="2"/>
  <c r="N10" i="2" s="1"/>
  <c r="N9" i="2"/>
  <c r="M9" i="2"/>
  <c r="M8" i="2"/>
  <c r="N8" i="2" s="1"/>
  <c r="M7" i="2"/>
  <c r="N7" i="2" s="1"/>
  <c r="N6" i="2"/>
  <c r="M6" i="2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F14" i="1" s="1"/>
  <c r="E14" i="1" l="1"/>
</calcChain>
</file>

<file path=xl/sharedStrings.xml><?xml version="1.0" encoding="utf-8"?>
<sst xmlns="http://schemas.openxmlformats.org/spreadsheetml/2006/main" count="51" uniqueCount="40">
  <si>
    <t>沈阳化工大学外聘国内人员酬金发放表</t>
  </si>
  <si>
    <r>
      <rPr>
        <sz val="11"/>
        <color indexed="8"/>
        <rFont val="宋体"/>
        <family val="3"/>
        <charset val="134"/>
      </rPr>
      <t xml:space="preserve">部门公章：                                           </t>
    </r>
    <r>
      <rPr>
        <sz val="12"/>
        <rFont val="宋体"/>
        <family val="3"/>
        <charset val="134"/>
      </rPr>
      <t>经费项目名称（编号）：</t>
    </r>
    <r>
      <rPr>
        <sz val="11"/>
        <color indexed="8"/>
        <rFont val="宋体"/>
        <family val="3"/>
        <charset val="134"/>
      </rPr>
      <t xml:space="preserve">                              </t>
    </r>
    <r>
      <rPr>
        <sz val="11"/>
        <color indexed="8"/>
        <rFont val="宋体"/>
        <family val="3"/>
        <charset val="134"/>
      </rPr>
      <t xml:space="preserve">                   </t>
    </r>
    <r>
      <rPr>
        <sz val="11"/>
        <color indexed="8"/>
        <rFont val="宋体"/>
        <family val="3"/>
        <charset val="134"/>
      </rPr>
      <t>制表时间：</t>
    </r>
  </si>
  <si>
    <t xml:space="preserve">酬金分类（□内画√）：□ 外聘教师讲课费  □ 国内专家讲座费 □ 外聘专家评审费 □ 外聘专家答辩费 □ 外聘人员劳务费  □其他（        ）
</t>
  </si>
  <si>
    <t>酬金发放简述：（发放事项、人员情况介绍等）</t>
  </si>
  <si>
    <t>序号</t>
  </si>
  <si>
    <t>姓   名
（必填）</t>
  </si>
  <si>
    <t>性别</t>
  </si>
  <si>
    <t>工作单位
（必填）</t>
  </si>
  <si>
    <t>身份证号
（必填）</t>
  </si>
  <si>
    <t>出生日期</t>
  </si>
  <si>
    <t>应发金额
（自动计算，无需填写）</t>
  </si>
  <si>
    <t>税金
（自动计算，无需填写）</t>
  </si>
  <si>
    <t>实发金额（填写）</t>
  </si>
  <si>
    <t>卡号（不要有空格）
（必填）</t>
  </si>
  <si>
    <t>银行联行号
（必填）</t>
  </si>
  <si>
    <t>开户行
（必填）</t>
  </si>
  <si>
    <t>领款人签字（必填）</t>
  </si>
  <si>
    <t>领款人手机号（必填）</t>
  </si>
  <si>
    <t>　</t>
  </si>
  <si>
    <t>合 计</t>
  </si>
  <si>
    <t>应发金额大写：</t>
  </si>
  <si>
    <t>制表人（签字）：                    复核人（签字)：               经费负责人（签字）：              校领导(签字)：                 联系电话：</t>
  </si>
  <si>
    <t>沈阳化工大学外籍人员酬金发放表</t>
  </si>
  <si>
    <t xml:space="preserve">酬金分类（□内画√）：□ 外籍专家劳务费 □ 外籍专家家讲座费 □外籍专家评审费   □其他（        ）
</t>
  </si>
  <si>
    <t>姓   名
（不要有空格）</t>
  </si>
  <si>
    <t>护照号</t>
  </si>
  <si>
    <t>国籍</t>
  </si>
  <si>
    <t xml:space="preserve">进校日期
</t>
  </si>
  <si>
    <t>离校日期</t>
  </si>
  <si>
    <t>出生国家（地区）</t>
  </si>
  <si>
    <t>手机号</t>
  </si>
  <si>
    <t>首次入境日期</t>
  </si>
  <si>
    <t>预计离境日期</t>
  </si>
  <si>
    <t>卡号（不要有空格）</t>
  </si>
  <si>
    <t>开户行</t>
  </si>
  <si>
    <t>领款人签字</t>
  </si>
  <si>
    <r>
      <rPr>
        <b/>
        <sz val="12"/>
        <rFont val="楷体"/>
        <family val="3"/>
        <charset val="134"/>
      </rPr>
      <t>1.灰色为必填项;提供护照首页复印件；报销时，请携带正式发放表、复印件、电子档各一份；
2.税金</t>
    </r>
    <r>
      <rPr>
        <sz val="12"/>
        <rFont val="楷体"/>
        <family val="3"/>
        <charset val="134"/>
      </rPr>
      <t>计算方法</t>
    </r>
    <r>
      <rPr>
        <b/>
        <sz val="12"/>
        <rFont val="楷体"/>
        <family val="3"/>
        <charset val="134"/>
      </rPr>
      <t>：
             外籍人员</t>
    </r>
    <r>
      <rPr>
        <sz val="12"/>
        <rFont val="楷体"/>
        <family val="3"/>
        <charset val="134"/>
      </rPr>
      <t>按劳务计税，当月应发数收入减除20%费用后，
                                                              （1）不超过3000元的，适用税率3%，速算扣除0；
                                                              （2）超过3000元至12000元部分，适用税率10%，速算扣除数210；
                                                              （3）超过12000元至25000元部分，适用税率20%，速算扣除数1410；
                                                              （4）超过25000元至35000元部分，适用税率25%，速算扣除数2660；
                                                              （5）超过35000元至55000元部分，适用税率30%，速算扣除数4410;
                                                               (6) 超过55000元至80000元部分，适用税率35%，速算扣除数7160;
                                                               (7) 超过80000元部分，         适用税率45%，速算扣除数15160;</t>
    </r>
  </si>
  <si>
    <t>制表人（签字）：                            经费负责人（签字）：                       校领导(签字)：                         联系电话：</t>
    <phoneticPr fontId="13" type="noConversion"/>
  </si>
  <si>
    <r>
      <t>1.报销时，请携带正式发放表、复印件、电子档各一份；
2.税金</t>
    </r>
    <r>
      <rPr>
        <sz val="12"/>
        <rFont val="楷体"/>
        <family val="3"/>
        <charset val="134"/>
      </rPr>
      <t>计算方法</t>
    </r>
    <r>
      <rPr>
        <b/>
        <sz val="12"/>
        <rFont val="楷体"/>
        <family val="3"/>
        <charset val="134"/>
      </rPr>
      <t>：
             外聘人员</t>
    </r>
    <r>
      <rPr>
        <sz val="12"/>
        <rFont val="楷体"/>
        <family val="3"/>
        <charset val="134"/>
      </rPr>
      <t>按劳务计税，当月收入不足800元 应纳个税=0；  当月收入 800元</t>
    </r>
    <r>
      <rPr>
        <vertAlign val="subscript"/>
        <sz val="12"/>
        <rFont val="楷体"/>
        <family val="3"/>
        <charset val="134"/>
      </rPr>
      <t>~</t>
    </r>
    <r>
      <rPr>
        <sz val="12"/>
        <rFont val="楷体"/>
        <family val="3"/>
        <charset val="134"/>
      </rPr>
      <t>4000元 应纳个税=(收入-800)*20%； 
               当月收入4000</t>
    </r>
    <r>
      <rPr>
        <vertAlign val="subscript"/>
        <sz val="12"/>
        <rFont val="楷体"/>
        <family val="3"/>
        <charset val="134"/>
      </rPr>
      <t>~</t>
    </r>
    <r>
      <rPr>
        <sz val="12"/>
        <rFont val="楷体"/>
        <family val="3"/>
        <charset val="134"/>
      </rPr>
      <t>20000元 应纳个税＝收入×（1-20％）×20％；   当月收入 20000</t>
    </r>
    <r>
      <rPr>
        <vertAlign val="subscript"/>
        <sz val="12"/>
        <rFont val="楷体"/>
        <family val="3"/>
        <charset val="134"/>
      </rPr>
      <t>~</t>
    </r>
    <r>
      <rPr>
        <sz val="12"/>
        <rFont val="楷体"/>
        <family val="3"/>
        <charset val="134"/>
      </rPr>
      <t>50000元 应纳个税＝收入×（1-20％）×30％-2000……</t>
    </r>
    <phoneticPr fontId="13" type="noConversion"/>
  </si>
  <si>
    <t>酬金发放具体事项：（人员情况，工作日期，工作内容等）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</si>
</sst>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0.00_ "/>
    <numFmt numFmtId="178" formatCode="#,##0.00_);[Red]\(#,##0.00\)"/>
  </numFmts>
  <fonts count="17" x14ac:knownFonts="1">
    <font>
      <sz val="11"/>
      <color theme="1"/>
      <name val="宋体"/>
      <charset val="134"/>
      <scheme val="minor"/>
    </font>
    <font>
      <sz val="16"/>
      <color indexed="8"/>
      <name val="微软雅黑"/>
      <family val="2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楷体"/>
      <family val="3"/>
      <charset val="134"/>
    </font>
    <font>
      <sz val="10"/>
      <color indexed="0"/>
      <name val="宋体"/>
      <family val="3"/>
      <charset val="134"/>
    </font>
    <font>
      <b/>
      <sz val="12"/>
      <name val="楷体"/>
      <family val="3"/>
      <charset val="134"/>
    </font>
    <font>
      <sz val="12"/>
      <name val="宋体"/>
      <family val="3"/>
      <charset val="134"/>
    </font>
    <font>
      <vertAlign val="subscript"/>
      <sz val="12"/>
      <name val="楷体"/>
      <family val="3"/>
      <charset val="134"/>
    </font>
    <font>
      <sz val="9"/>
      <name val="宋体"/>
      <family val="3"/>
      <charset val="134"/>
      <scheme val="minor"/>
    </font>
    <font>
      <sz val="12"/>
      <name val="楷体"/>
      <family val="3"/>
      <charset val="134"/>
    </font>
    <font>
      <b/>
      <sz val="12"/>
      <name val="楷体"/>
      <family val="3"/>
      <charset val="134"/>
    </font>
    <font>
      <sz val="24"/>
      <color indexed="8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 applyAlignment="1" applyProtection="1">
      <protection locked="0"/>
    </xf>
    <xf numFmtId="0" fontId="0" fillId="0" borderId="0" xfId="0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protection locked="0"/>
    </xf>
    <xf numFmtId="0" fontId="6" fillId="0" borderId="1" xfId="1" applyFont="1" applyBorder="1" applyAlignment="1" applyProtection="1">
      <alignment horizontal="justify" vertical="top" wrapText="1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justify" vertical="top" wrapText="1"/>
      <protection locked="0"/>
    </xf>
    <xf numFmtId="0" fontId="7" fillId="3" borderId="1" xfId="1" applyFont="1" applyFill="1" applyBorder="1" applyAlignment="1" applyProtection="1">
      <alignment horizontal="right" vertical="center" wrapText="1"/>
      <protection locked="0"/>
    </xf>
    <xf numFmtId="0" fontId="7" fillId="3" borderId="0" xfId="1" applyFont="1" applyFill="1" applyAlignment="1" applyProtection="1">
      <alignment horizontal="right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Protection="1">
      <alignment vertic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6" fillId="4" borderId="1" xfId="1" applyNumberFormat="1" applyFont="1" applyFill="1" applyBorder="1" applyAlignment="1"/>
    <xf numFmtId="176" fontId="6" fillId="0" borderId="1" xfId="1" applyNumberFormat="1" applyFont="1" applyBorder="1" applyAlignment="1" applyProtection="1">
      <protection locked="0"/>
    </xf>
    <xf numFmtId="178" fontId="6" fillId="0" borderId="1" xfId="1" applyNumberFormat="1" applyFont="1" applyBorder="1" applyAlignment="1" applyProtection="1">
      <alignment horizontal="justify" vertical="top" wrapText="1"/>
      <protection locked="0"/>
    </xf>
    <xf numFmtId="0" fontId="6" fillId="0" borderId="4" xfId="1" applyFont="1" applyBorder="1" applyAlignment="1" applyProtection="1">
      <alignment horizontal="justify" vertical="top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176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0" xfId="0" applyFont="1" applyFill="1" applyAlignment="1" applyProtection="1">
      <protection locked="0"/>
    </xf>
    <xf numFmtId="0" fontId="9" fillId="0" borderId="1" xfId="1" applyFont="1" applyBorder="1" applyAlignment="1" applyProtection="1"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Protection="1">
      <alignment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176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1" applyFont="1" applyFill="1" applyBorder="1" applyAlignment="1"/>
    <xf numFmtId="0" fontId="4" fillId="5" borderId="1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80" zoomScaleNormal="80" workbookViewId="0">
      <selection activeCell="A5" sqref="A5:L5"/>
    </sheetView>
  </sheetViews>
  <sheetFormatPr defaultColWidth="9" defaultRowHeight="13.5" x14ac:dyDescent="0.15"/>
  <cols>
    <col min="1" max="1" width="5.5" style="2" customWidth="1"/>
    <col min="2" max="2" width="11.25" style="2" customWidth="1"/>
    <col min="3" max="3" width="18.5" style="2" customWidth="1"/>
    <col min="4" max="4" width="22.5" style="2" customWidth="1"/>
    <col min="5" max="6" width="12.5" style="2" customWidth="1"/>
    <col min="7" max="7" width="10.25" style="2" customWidth="1"/>
    <col min="8" max="8" width="25.125" style="2" customWidth="1"/>
    <col min="9" max="9" width="16" style="2" customWidth="1"/>
    <col min="10" max="10" width="17" style="2" customWidth="1"/>
    <col min="11" max="11" width="10.75" style="2" customWidth="1"/>
    <col min="12" max="12" width="16.75" style="2" customWidth="1"/>
    <col min="13" max="16384" width="9" style="2"/>
  </cols>
  <sheetData>
    <row r="1" spans="1:12" ht="32.25" x14ac:dyDescent="0.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" customHeight="1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33" customHeight="1" x14ac:dyDescent="0.1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40.5" customHeight="1" x14ac:dyDescent="0.1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ht="83.25" customHeight="1" x14ac:dyDescent="0.15">
      <c r="A5" s="47" t="s">
        <v>39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3"/>
    </row>
    <row r="6" spans="1:12" ht="47.25" customHeight="1" x14ac:dyDescent="0.15">
      <c r="A6" s="3" t="s">
        <v>4</v>
      </c>
      <c r="B6" s="4" t="s">
        <v>5</v>
      </c>
      <c r="C6" s="4" t="s">
        <v>7</v>
      </c>
      <c r="D6" s="4" t="s">
        <v>8</v>
      </c>
      <c r="E6" s="32" t="s">
        <v>10</v>
      </c>
      <c r="F6" s="33" t="s">
        <v>11</v>
      </c>
      <c r="G6" s="17" t="s">
        <v>12</v>
      </c>
      <c r="H6" s="30" t="s">
        <v>13</v>
      </c>
      <c r="I6" s="30" t="s">
        <v>14</v>
      </c>
      <c r="J6" s="30" t="s">
        <v>15</v>
      </c>
      <c r="K6" s="17" t="s">
        <v>16</v>
      </c>
      <c r="L6" s="17" t="s">
        <v>17</v>
      </c>
    </row>
    <row r="7" spans="1:12" ht="40.15" customHeight="1" x14ac:dyDescent="0.15">
      <c r="A7" s="5">
        <v>1</v>
      </c>
      <c r="B7" s="5"/>
      <c r="C7" s="6"/>
      <c r="D7" s="6"/>
      <c r="E7" s="34">
        <f t="shared" ref="E7:E13" si="0">IF(G7&lt;=800,G7,IF(G7&lt;=3360,(G7-160)/0.8,IF(G7&lt;=16800,G7/0.84,(G7-2000)/0.76)))</f>
        <v>0</v>
      </c>
      <c r="F7" s="34">
        <f>E7-G7</f>
        <v>0</v>
      </c>
      <c r="G7" s="29"/>
      <c r="H7" s="20"/>
      <c r="I7" s="20"/>
      <c r="J7" s="20"/>
      <c r="K7" s="26"/>
      <c r="L7" s="26"/>
    </row>
    <row r="8" spans="1:12" ht="40.15" customHeight="1" x14ac:dyDescent="0.15">
      <c r="A8" s="5">
        <v>2</v>
      </c>
      <c r="B8" s="5"/>
      <c r="C8" s="7"/>
      <c r="D8" s="7"/>
      <c r="E8" s="34">
        <f t="shared" si="0"/>
        <v>0</v>
      </c>
      <c r="F8" s="34">
        <f t="shared" ref="F8:F13" si="1">E8-G8</f>
        <v>0</v>
      </c>
      <c r="G8" s="6"/>
      <c r="H8" s="21"/>
      <c r="I8" s="21"/>
      <c r="J8" s="21"/>
      <c r="K8" s="26"/>
      <c r="L8" s="26"/>
    </row>
    <row r="9" spans="1:12" ht="40.15" customHeight="1" x14ac:dyDescent="0.15">
      <c r="A9" s="5">
        <v>3</v>
      </c>
      <c r="B9" s="5"/>
      <c r="C9" s="7"/>
      <c r="D9" s="7"/>
      <c r="E9" s="34">
        <f t="shared" si="0"/>
        <v>0</v>
      </c>
      <c r="F9" s="34">
        <f t="shared" si="1"/>
        <v>0</v>
      </c>
      <c r="G9" s="6"/>
      <c r="H9" s="21"/>
      <c r="I9" s="21"/>
      <c r="J9" s="21"/>
      <c r="K9" s="26"/>
      <c r="L9" s="26"/>
    </row>
    <row r="10" spans="1:12" ht="40.15" customHeight="1" x14ac:dyDescent="0.15">
      <c r="A10" s="5">
        <v>4</v>
      </c>
      <c r="B10" s="5"/>
      <c r="C10" s="7"/>
      <c r="D10" s="7"/>
      <c r="E10" s="34">
        <f t="shared" si="0"/>
        <v>0</v>
      </c>
      <c r="F10" s="34">
        <f t="shared" si="1"/>
        <v>0</v>
      </c>
      <c r="G10" s="6"/>
      <c r="H10" s="21"/>
      <c r="I10" s="21"/>
      <c r="J10" s="21"/>
      <c r="K10" s="26"/>
      <c r="L10" s="26"/>
    </row>
    <row r="11" spans="1:12" ht="40.15" customHeight="1" x14ac:dyDescent="0.15">
      <c r="A11" s="5">
        <v>5</v>
      </c>
      <c r="B11" s="5"/>
      <c r="C11" s="7"/>
      <c r="D11" s="7"/>
      <c r="E11" s="34">
        <f t="shared" si="0"/>
        <v>0</v>
      </c>
      <c r="F11" s="34">
        <f t="shared" si="1"/>
        <v>0</v>
      </c>
      <c r="G11" s="6"/>
      <c r="H11" s="21"/>
      <c r="I11" s="21"/>
      <c r="J11" s="21"/>
      <c r="K11" s="26"/>
      <c r="L11" s="26"/>
    </row>
    <row r="12" spans="1:12" ht="40.15" customHeight="1" x14ac:dyDescent="0.15">
      <c r="A12" s="5">
        <v>6</v>
      </c>
      <c r="B12" s="5"/>
      <c r="C12" s="7"/>
      <c r="D12" s="7"/>
      <c r="E12" s="34">
        <f t="shared" si="0"/>
        <v>0</v>
      </c>
      <c r="F12" s="34">
        <f t="shared" si="1"/>
        <v>0</v>
      </c>
      <c r="G12" s="6"/>
      <c r="H12" s="21"/>
      <c r="I12" s="21"/>
      <c r="J12" s="21"/>
      <c r="K12" s="26"/>
      <c r="L12" s="26"/>
    </row>
    <row r="13" spans="1:12" ht="40.15" customHeight="1" x14ac:dyDescent="0.15">
      <c r="A13" s="5">
        <v>7</v>
      </c>
      <c r="B13" s="5"/>
      <c r="C13" s="7"/>
      <c r="D13" s="7"/>
      <c r="E13" s="34">
        <f t="shared" si="0"/>
        <v>0</v>
      </c>
      <c r="F13" s="34">
        <f t="shared" si="1"/>
        <v>0</v>
      </c>
      <c r="G13" s="6"/>
      <c r="H13" s="21"/>
      <c r="I13" s="21"/>
      <c r="J13" s="21"/>
      <c r="K13" s="26"/>
      <c r="L13" s="26"/>
    </row>
    <row r="14" spans="1:12" ht="40.15" customHeight="1" x14ac:dyDescent="0.15">
      <c r="A14" s="11" t="s">
        <v>19</v>
      </c>
      <c r="B14" s="44" t="s">
        <v>20</v>
      </c>
      <c r="C14" s="45"/>
      <c r="D14" s="45"/>
      <c r="E14" s="35">
        <f t="shared" ref="E14:F14" si="2">SUM(E7:E13)</f>
        <v>0</v>
      </c>
      <c r="F14" s="35">
        <f t="shared" si="2"/>
        <v>0</v>
      </c>
      <c r="G14" s="23">
        <f>SUM(G7:G13)</f>
        <v>0</v>
      </c>
      <c r="H14" s="23"/>
      <c r="I14" s="23"/>
      <c r="J14" s="23"/>
      <c r="K14" s="27"/>
      <c r="L14" s="27"/>
    </row>
    <row r="15" spans="1:12" s="1" customFormat="1" ht="32.25" customHeight="1" x14ac:dyDescent="0.15">
      <c r="A15" s="31" t="s">
        <v>37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ht="69.75" customHeight="1" x14ac:dyDescent="0.15">
      <c r="A16" s="37" t="s">
        <v>38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</sheetData>
  <protectedRanges>
    <protectedRange sqref="A3:J3" name="区域1"/>
    <protectedRange sqref="A4:K5" name="区域1_1"/>
    <protectedRange sqref="A7:B13" name="区域4"/>
    <protectedRange sqref="C7:E13 G7:L13" name="区域2"/>
    <protectedRange sqref="A14:L14" name="区域3"/>
    <protectedRange sqref="A15:L15" name="区域3_2"/>
  </protectedRanges>
  <mergeCells count="6">
    <mergeCell ref="A16:L16"/>
    <mergeCell ref="A1:L1"/>
    <mergeCell ref="A3:L3"/>
    <mergeCell ref="A4:L4"/>
    <mergeCell ref="A5:L5"/>
    <mergeCell ref="B14:D14"/>
  </mergeCells>
  <phoneticPr fontId="13" type="noConversion"/>
  <pageMargins left="1.1023622047244095" right="0.11811023622047245" top="0.35433070866141736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14" zoomScale="75" zoomScaleNormal="75" workbookViewId="0">
      <selection activeCell="L24" sqref="L24"/>
    </sheetView>
  </sheetViews>
  <sheetFormatPr defaultColWidth="9" defaultRowHeight="13.5" x14ac:dyDescent="0.15"/>
  <cols>
    <col min="1" max="1" width="4.875" style="2" customWidth="1"/>
    <col min="2" max="2" width="14" style="2" customWidth="1"/>
    <col min="3" max="3" width="9.25" style="2" customWidth="1"/>
    <col min="4" max="4" width="8.75" style="2" customWidth="1"/>
    <col min="5" max="5" width="6" style="2" customWidth="1"/>
    <col min="6" max="6" width="9.5" style="2" customWidth="1"/>
    <col min="7" max="7" width="11.375" style="2" customWidth="1"/>
    <col min="8" max="8" width="9.875" style="2" customWidth="1"/>
    <col min="9" max="9" width="13.875" style="2" customWidth="1"/>
    <col min="10" max="10" width="12.875" style="2" customWidth="1"/>
    <col min="11" max="12" width="11.375" style="2" customWidth="1"/>
    <col min="13" max="13" width="11" style="2" customWidth="1"/>
    <col min="14" max="14" width="11.375" style="2" customWidth="1"/>
    <col min="15" max="15" width="9" style="2"/>
    <col min="16" max="16" width="17.875" style="2" customWidth="1"/>
    <col min="17" max="17" width="16" style="2" customWidth="1"/>
    <col min="18" max="18" width="8.875" style="2" customWidth="1"/>
    <col min="19" max="16384" width="9" style="2"/>
  </cols>
  <sheetData>
    <row r="1" spans="1:18" ht="22.5" x14ac:dyDescent="0.15">
      <c r="A1" s="46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ht="36.75" customHeight="1" x14ac:dyDescent="0.1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40.5" customHeight="1" x14ac:dyDescent="0.15">
      <c r="A3" s="41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ht="40.5" customHeight="1" x14ac:dyDescent="0.15">
      <c r="A4" s="47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3"/>
    </row>
    <row r="5" spans="1:18" ht="36" x14ac:dyDescent="0.15">
      <c r="A5" s="3" t="s">
        <v>4</v>
      </c>
      <c r="B5" s="3" t="s">
        <v>24</v>
      </c>
      <c r="C5" s="3" t="s">
        <v>25</v>
      </c>
      <c r="D5" s="3" t="s">
        <v>26</v>
      </c>
      <c r="E5" s="3" t="s">
        <v>6</v>
      </c>
      <c r="F5" s="3" t="s">
        <v>9</v>
      </c>
      <c r="G5" s="4" t="s">
        <v>27</v>
      </c>
      <c r="H5" s="4" t="s">
        <v>28</v>
      </c>
      <c r="I5" s="3" t="s">
        <v>29</v>
      </c>
      <c r="J5" s="3" t="s">
        <v>30</v>
      </c>
      <c r="K5" s="3" t="s">
        <v>31</v>
      </c>
      <c r="L5" s="3" t="s">
        <v>32</v>
      </c>
      <c r="M5" s="15" t="s">
        <v>10</v>
      </c>
      <c r="N5" s="16" t="s">
        <v>11</v>
      </c>
      <c r="O5" s="17" t="s">
        <v>12</v>
      </c>
      <c r="P5" s="18" t="s">
        <v>33</v>
      </c>
      <c r="Q5" s="18" t="s">
        <v>34</v>
      </c>
      <c r="R5" s="25" t="s">
        <v>35</v>
      </c>
    </row>
    <row r="6" spans="1:18" ht="24.95" customHeight="1" x14ac:dyDescent="0.15">
      <c r="A6" s="5">
        <v>1</v>
      </c>
      <c r="B6" s="5"/>
      <c r="C6" s="5"/>
      <c r="D6" s="5"/>
      <c r="E6" s="5"/>
      <c r="F6" s="6"/>
      <c r="G6" s="6"/>
      <c r="H6" s="6"/>
      <c r="I6" s="6"/>
      <c r="J6" s="6"/>
      <c r="K6" s="6"/>
      <c r="L6" s="6"/>
      <c r="M6" s="19">
        <f t="shared" ref="M6:M17" si="0">IF(O6&lt;=3660,O6/0.976,IF(O6&lt;=14010,(O6-210)/0.92,IF(O6&lt;=27660,(O6-1410)/0.84,IF(O6&lt;=37660,(O6-2660)/0.8,IF(O6&lt;=56660,(O6-4410)/0.76,(IF(O6&lt;=79160,(O6-7160)/0.72,(O6-15160)/0.64)))))))</f>
        <v>0</v>
      </c>
      <c r="N6" s="19">
        <f>M6-O6</f>
        <v>0</v>
      </c>
      <c r="O6" s="6"/>
      <c r="P6" s="20"/>
      <c r="Q6" s="20"/>
      <c r="R6" s="26"/>
    </row>
    <row r="7" spans="1:18" ht="24.95" customHeight="1" x14ac:dyDescent="0.15">
      <c r="A7" s="5">
        <v>2</v>
      </c>
      <c r="B7" s="5"/>
      <c r="C7" s="5"/>
      <c r="D7" s="5"/>
      <c r="E7" s="5"/>
      <c r="F7" s="7" t="s">
        <v>18</v>
      </c>
      <c r="G7" s="7"/>
      <c r="H7" s="7"/>
      <c r="I7" s="7"/>
      <c r="J7" s="7"/>
      <c r="K7" s="7"/>
      <c r="L7" s="7"/>
      <c r="M7" s="19">
        <f t="shared" si="0"/>
        <v>0</v>
      </c>
      <c r="N7" s="19">
        <f t="shared" ref="N7:N17" si="1">M7-O7</f>
        <v>0</v>
      </c>
      <c r="O7" s="6"/>
      <c r="P7" s="21"/>
      <c r="Q7" s="21"/>
      <c r="R7" s="26"/>
    </row>
    <row r="8" spans="1:18" ht="24.95" customHeight="1" x14ac:dyDescent="0.15">
      <c r="A8" s="5">
        <v>3</v>
      </c>
      <c r="B8" s="5"/>
      <c r="C8" s="5"/>
      <c r="D8" s="5"/>
      <c r="E8" s="5"/>
      <c r="F8" s="7" t="s">
        <v>18</v>
      </c>
      <c r="G8" s="7"/>
      <c r="H8" s="7"/>
      <c r="I8" s="7"/>
      <c r="J8" s="7"/>
      <c r="K8" s="7"/>
      <c r="L8" s="7"/>
      <c r="M8" s="19">
        <f t="shared" si="0"/>
        <v>0</v>
      </c>
      <c r="N8" s="19">
        <f t="shared" si="1"/>
        <v>0</v>
      </c>
      <c r="O8" s="6"/>
      <c r="P8" s="21"/>
      <c r="Q8" s="21"/>
      <c r="R8" s="26"/>
    </row>
    <row r="9" spans="1:18" ht="24.95" customHeight="1" x14ac:dyDescent="0.15">
      <c r="A9" s="5">
        <v>4</v>
      </c>
      <c r="B9" s="5"/>
      <c r="C9" s="5"/>
      <c r="D9" s="5"/>
      <c r="E9" s="5"/>
      <c r="F9" s="7" t="s">
        <v>18</v>
      </c>
      <c r="G9" s="7"/>
      <c r="H9" s="7"/>
      <c r="I9" s="7"/>
      <c r="J9" s="7"/>
      <c r="K9" s="7"/>
      <c r="L9" s="7"/>
      <c r="M9" s="19">
        <f t="shared" si="0"/>
        <v>0</v>
      </c>
      <c r="N9" s="19">
        <f t="shared" si="1"/>
        <v>0</v>
      </c>
      <c r="O9" s="6"/>
      <c r="P9" s="21"/>
      <c r="Q9" s="21"/>
      <c r="R9" s="26"/>
    </row>
    <row r="10" spans="1:18" ht="24.95" customHeight="1" x14ac:dyDescent="0.15">
      <c r="A10" s="5">
        <v>5</v>
      </c>
      <c r="B10" s="5"/>
      <c r="C10" s="5"/>
      <c r="D10" s="5"/>
      <c r="E10" s="5"/>
      <c r="F10" s="7"/>
      <c r="G10" s="7"/>
      <c r="H10" s="7"/>
      <c r="I10" s="7"/>
      <c r="J10" s="7"/>
      <c r="K10" s="7"/>
      <c r="L10" s="7"/>
      <c r="M10" s="19">
        <f t="shared" si="0"/>
        <v>0</v>
      </c>
      <c r="N10" s="19">
        <f t="shared" si="1"/>
        <v>0</v>
      </c>
      <c r="O10" s="6"/>
      <c r="P10" s="21"/>
      <c r="Q10" s="21"/>
      <c r="R10" s="26"/>
    </row>
    <row r="11" spans="1:18" ht="24.95" customHeight="1" x14ac:dyDescent="0.15">
      <c r="A11" s="5">
        <v>6</v>
      </c>
      <c r="B11" s="5"/>
      <c r="C11" s="5"/>
      <c r="D11" s="5"/>
      <c r="E11" s="5"/>
      <c r="F11" s="7" t="s">
        <v>18</v>
      </c>
      <c r="G11" s="7"/>
      <c r="H11" s="7"/>
      <c r="I11" s="7"/>
      <c r="J11" s="7"/>
      <c r="K11" s="7"/>
      <c r="L11" s="7"/>
      <c r="M11" s="19">
        <f t="shared" si="0"/>
        <v>0</v>
      </c>
      <c r="N11" s="19">
        <f t="shared" si="1"/>
        <v>0</v>
      </c>
      <c r="O11" s="6"/>
      <c r="P11" s="21"/>
      <c r="Q11" s="21"/>
      <c r="R11" s="26"/>
    </row>
    <row r="12" spans="1:18" ht="24.95" customHeight="1" x14ac:dyDescent="0.15">
      <c r="A12" s="5">
        <v>7</v>
      </c>
      <c r="B12" s="5"/>
      <c r="C12" s="5"/>
      <c r="D12" s="5"/>
      <c r="E12" s="5"/>
      <c r="F12" s="7" t="s">
        <v>18</v>
      </c>
      <c r="G12" s="7"/>
      <c r="H12" s="7"/>
      <c r="I12" s="7"/>
      <c r="J12" s="7"/>
      <c r="K12" s="7"/>
      <c r="L12" s="7"/>
      <c r="M12" s="19">
        <f t="shared" si="0"/>
        <v>0</v>
      </c>
      <c r="N12" s="19">
        <f t="shared" si="1"/>
        <v>0</v>
      </c>
      <c r="O12" s="6"/>
      <c r="P12" s="21"/>
      <c r="Q12" s="21"/>
      <c r="R12" s="26"/>
    </row>
    <row r="13" spans="1:18" ht="24.95" customHeight="1" x14ac:dyDescent="0.15">
      <c r="A13" s="5">
        <v>8</v>
      </c>
      <c r="B13" s="5"/>
      <c r="C13" s="5"/>
      <c r="D13" s="5"/>
      <c r="E13" s="5"/>
      <c r="F13" s="7"/>
      <c r="G13" s="7"/>
      <c r="H13" s="7"/>
      <c r="I13" s="7"/>
      <c r="J13" s="7"/>
      <c r="K13" s="7"/>
      <c r="L13" s="7"/>
      <c r="M13" s="19">
        <f t="shared" si="0"/>
        <v>0</v>
      </c>
      <c r="N13" s="19">
        <f t="shared" si="1"/>
        <v>0</v>
      </c>
      <c r="O13" s="6"/>
      <c r="P13" s="21"/>
      <c r="Q13" s="21"/>
      <c r="R13" s="26"/>
    </row>
    <row r="14" spans="1:18" ht="24.95" customHeight="1" x14ac:dyDescent="0.15">
      <c r="A14" s="5">
        <v>9</v>
      </c>
      <c r="B14" s="5"/>
      <c r="C14" s="5"/>
      <c r="D14" s="5"/>
      <c r="E14" s="5"/>
      <c r="F14" s="7"/>
      <c r="G14" s="7"/>
      <c r="H14" s="7"/>
      <c r="I14" s="7"/>
      <c r="J14" s="7"/>
      <c r="K14" s="7"/>
      <c r="L14" s="7"/>
      <c r="M14" s="19">
        <f t="shared" si="0"/>
        <v>0</v>
      </c>
      <c r="N14" s="19">
        <f t="shared" si="1"/>
        <v>0</v>
      </c>
      <c r="O14" s="6"/>
      <c r="P14" s="21"/>
      <c r="Q14" s="21"/>
      <c r="R14" s="26"/>
    </row>
    <row r="15" spans="1:18" ht="24.95" customHeight="1" x14ac:dyDescent="0.15">
      <c r="A15" s="5">
        <v>10</v>
      </c>
      <c r="B15" s="5"/>
      <c r="C15" s="5"/>
      <c r="D15" s="5"/>
      <c r="E15" s="5"/>
      <c r="F15" s="7"/>
      <c r="G15" s="7"/>
      <c r="H15" s="7"/>
      <c r="I15" s="7"/>
      <c r="J15" s="7"/>
      <c r="K15" s="7"/>
      <c r="L15" s="7"/>
      <c r="M15" s="19">
        <f t="shared" si="0"/>
        <v>0</v>
      </c>
      <c r="N15" s="19">
        <f t="shared" si="1"/>
        <v>0</v>
      </c>
      <c r="O15" s="6"/>
      <c r="P15" s="21"/>
      <c r="Q15" s="21"/>
      <c r="R15" s="26"/>
    </row>
    <row r="16" spans="1:18" ht="24.95" customHeight="1" x14ac:dyDescent="0.15">
      <c r="A16" s="5"/>
      <c r="B16" s="8"/>
      <c r="C16" s="9"/>
      <c r="D16" s="9"/>
      <c r="E16" s="9"/>
      <c r="F16" s="10"/>
      <c r="G16" s="10"/>
      <c r="H16" s="10"/>
      <c r="I16" s="10"/>
      <c r="J16" s="10"/>
      <c r="K16" s="10"/>
      <c r="L16" s="22"/>
      <c r="M16" s="19">
        <f t="shared" si="0"/>
        <v>0</v>
      </c>
      <c r="N16" s="19">
        <f t="shared" si="1"/>
        <v>0</v>
      </c>
      <c r="O16" s="6"/>
      <c r="P16" s="21"/>
      <c r="Q16" s="21"/>
      <c r="R16" s="26"/>
    </row>
    <row r="17" spans="1:18" ht="24.95" customHeight="1" x14ac:dyDescent="0.15">
      <c r="A17" s="5"/>
      <c r="B17" s="8"/>
      <c r="C17" s="9"/>
      <c r="D17" s="9"/>
      <c r="E17" s="9"/>
      <c r="F17" s="10"/>
      <c r="G17" s="10"/>
      <c r="H17" s="10"/>
      <c r="I17" s="10"/>
      <c r="J17" s="10"/>
      <c r="K17" s="10"/>
      <c r="L17" s="22"/>
      <c r="M17" s="19">
        <f t="shared" si="0"/>
        <v>0</v>
      </c>
      <c r="N17" s="19">
        <f t="shared" si="1"/>
        <v>0</v>
      </c>
      <c r="O17" s="6"/>
      <c r="P17" s="21"/>
      <c r="Q17" s="21"/>
      <c r="R17" s="26"/>
    </row>
    <row r="18" spans="1:18" ht="24.95" customHeight="1" x14ac:dyDescent="0.15">
      <c r="A18" s="5"/>
      <c r="B18" s="8"/>
      <c r="C18" s="9"/>
      <c r="D18" s="9"/>
      <c r="E18" s="9"/>
      <c r="F18" s="10"/>
      <c r="G18" s="10"/>
      <c r="H18" s="10"/>
      <c r="I18" s="10"/>
      <c r="J18" s="10"/>
      <c r="K18" s="10"/>
      <c r="L18" s="22"/>
      <c r="M18" s="19">
        <f t="shared" ref="M18:M19" si="2">IF(O18&lt;=3660,O18/0.976,IF(O18&lt;=14010,(O18-210)/0.92,IF(O18&lt;=27660,(O18-1410)/0.84,IF(O18&lt;=37660,(O18-2660)/0.8,IF(O18&lt;=56660,(O18-4410)/0.76,(IF(O18&lt;=79160,(O18-7160)/0.72,(O18-7160)/0.64)))))))</f>
        <v>0</v>
      </c>
      <c r="N18" s="19"/>
      <c r="O18" s="6"/>
      <c r="P18" s="21"/>
      <c r="Q18" s="21"/>
      <c r="R18" s="26"/>
    </row>
    <row r="19" spans="1:18" ht="24.95" customHeight="1" x14ac:dyDescent="0.15">
      <c r="A19" s="5"/>
      <c r="B19" s="8"/>
      <c r="C19" s="9"/>
      <c r="D19" s="9"/>
      <c r="E19" s="9"/>
      <c r="F19" s="10"/>
      <c r="G19" s="10"/>
      <c r="H19" s="10"/>
      <c r="I19" s="10"/>
      <c r="J19" s="10"/>
      <c r="K19" s="10"/>
      <c r="L19" s="22"/>
      <c r="M19" s="19">
        <f t="shared" si="2"/>
        <v>0</v>
      </c>
      <c r="N19" s="19"/>
      <c r="O19" s="6"/>
      <c r="P19" s="21"/>
      <c r="Q19" s="21"/>
      <c r="R19" s="26"/>
    </row>
    <row r="20" spans="1:18" ht="34.5" customHeight="1" x14ac:dyDescent="0.15">
      <c r="A20" s="11" t="s">
        <v>19</v>
      </c>
      <c r="B20" s="44" t="s">
        <v>20</v>
      </c>
      <c r="C20" s="45"/>
      <c r="D20" s="45"/>
      <c r="E20" s="45"/>
      <c r="F20" s="45"/>
      <c r="G20" s="45"/>
      <c r="H20" s="45"/>
      <c r="I20" s="45"/>
      <c r="J20" s="45"/>
      <c r="K20" s="45"/>
      <c r="L20" s="48"/>
      <c r="M20" s="23"/>
      <c r="N20" s="23"/>
      <c r="O20" s="23"/>
      <c r="P20" s="23"/>
      <c r="Q20" s="23"/>
      <c r="R20" s="27"/>
    </row>
    <row r="21" spans="1:18" ht="13.5" customHeight="1" x14ac:dyDescent="0.1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24"/>
      <c r="N21" s="24"/>
      <c r="O21" s="24"/>
      <c r="P21" s="24"/>
      <c r="Q21" s="24"/>
      <c r="R21" s="28"/>
    </row>
    <row r="22" spans="1:18" s="1" customFormat="1" ht="24.75" customHeight="1" x14ac:dyDescent="0.15">
      <c r="A22" s="14" t="s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160.5" customHeight="1" x14ac:dyDescent="0.15">
      <c r="A23" s="38" t="s">
        <v>36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</sheetData>
  <protectedRanges>
    <protectedRange sqref="A2:Q2" name="区域1"/>
    <protectedRange sqref="A3:R4" name="区域1_1"/>
    <protectedRange sqref="A6:E19" name="区域4"/>
    <protectedRange sqref="F6:R19" name="区域2"/>
    <protectedRange sqref="A20:E21 G20:R21" name="区域3"/>
    <protectedRange sqref="B22:R22" name="区域3_2"/>
    <protectedRange sqref="A22" name="区域3_2_1"/>
  </protectedRanges>
  <mergeCells count="6">
    <mergeCell ref="A23:R23"/>
    <mergeCell ref="A1:R1"/>
    <mergeCell ref="A2:R2"/>
    <mergeCell ref="A3:R3"/>
    <mergeCell ref="A4:R4"/>
    <mergeCell ref="B20:L20"/>
  </mergeCells>
  <phoneticPr fontId="13" type="noConversion"/>
  <pageMargins left="1.1023622047244099" right="0.118110236220472" top="0.74803149606299202" bottom="0.74803149606299202" header="0.31496062992126" footer="0.31496062992126"/>
  <pageSetup paperSize="9" scale="7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3" type="noConversion"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" rangeCreator="" othersAccessPermission="edit"/>
    <arrUserId title="区域4" rangeCreator="" othersAccessPermission="edit"/>
    <arrUserId title="区域2" rangeCreator="" othersAccessPermission="edit"/>
    <arrUserId title="区域3" rangeCreator="" othersAccessPermission="edit"/>
    <arrUserId title="区域3_2" rangeCreator="" othersAccessPermission="edit"/>
  </rangeList>
  <rangeList sheetStid="2" master="">
    <arrUserId title="区域1" rangeCreator="" othersAccessPermission="edit"/>
    <arrUserId title="区域1_1" rangeCreator="" othersAccessPermission="edit"/>
    <arrUserId title="区域4" rangeCreator="" othersAccessPermission="edit"/>
    <arrUserId title="区域2" rangeCreator="" othersAccessPermission="edit"/>
    <arrUserId title="区域3" rangeCreator="" othersAccessPermission="edit"/>
    <arrUserId title="区域3_2" rangeCreator="" othersAccessPermission="edit"/>
    <arrUserId title="区域3_2_1" rangeCreator="" othersAccessPermission="edit"/>
  </rangeList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外聘人员(国内人员)</vt:lpstr>
      <vt:lpstr>外聘人员（外籍人员）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cp:lastPrinted>2023-09-12T06:34:45Z</cp:lastPrinted>
  <dcterms:created xsi:type="dcterms:W3CDTF">2019-02-26T05:55:00Z</dcterms:created>
  <dcterms:modified xsi:type="dcterms:W3CDTF">2023-09-12T06:43:20Z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DA15CC37877644DE9CC8A5DC0D59850F</vt:lpwstr>
  </property>
  <property fmtid="{D5CDD505-2E9C-101B-9397-08002B2CF9AE}" pid="3" name="KSOProductBuildVer">
    <vt:lpwstr>2052-11.1.0.11194</vt:lpwstr>
  </property>
</Properties>
</file>